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f01\OneDrive\Documentos\GAF 2025\CUENTA PUBLICA 2025\2o. TRIMESTRE 2025\DIGITAL\"/>
    </mc:Choice>
  </mc:AlternateContent>
  <xr:revisionPtr revIDLastSave="0" documentId="13_ncr:1_{7363CFC6-2899-4A81-8CE0-82AD2474D2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<sst xmlns="http://schemas.openxmlformats.org/spreadsheetml/2006/main" count="66" uniqueCount="65">
  <si>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</si>
  <si>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</si>
  <si>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</si>
  <si>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</si>
  <si>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</si>
  <si>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</si>
  <si>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</si>
  <si>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</si>
  <si>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</si>
  <si>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</si>
  <si>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</si>
  <si>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</si>
  <si>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</si>
  <si>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</si>
  <si>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</si>
  <si>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</si>
  <si>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</si>
  <si>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</si>
  <si>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</si>
  <si>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</si>
  <si>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</si>
  <si>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</si>
  <si>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</si>
  <si>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</si>
  <si>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</si>
  <si>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</si>
  <si>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</si>
  <si>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</si>
  <si>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</si>
  <si>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</si>
  <si>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</si>
  <si>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</si>
  <si>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</si>
  <si>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</si>
  <si>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</si>
  <si>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</si>
  <si>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</si>
  <si>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</si>
  <si>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</si>
  <si>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</si>
  <si>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</si>
  <si>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</si>
  <si>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</si>
  <si>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</si>
  <si>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</si>
  <si>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</si>
  <si>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</si>
  <si>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</si>
  <si>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</si>
  <si>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</si>
  <si>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</si>
  <si>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</si>
  <si>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</si>
  <si>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</si>
  <si>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</si>
  <si>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</si>
  <si>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</si>
  <si>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</si>
  <si>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</si>
  <si>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</si>
  <si>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de Agua Potable y Alcantarillado de San Francisco del Rincón, Gto.
Estado de Situación Financiera
Al 30 de Junio de 2025
(Cifras en Pesos)</t>
  </si>
  <si>
    <t xml:space="preserve">    _______________________________________                _________________________________________                     _____________________________________        </t>
  </si>
  <si>
    <t xml:space="preserve">             ING. OCTAVIO GONZÁLEZ GARCÍA                             LIC. ADELA SAMANTHA DÁVALOS ANAYA                                   C.P. HILARIA ARRIAGA QUIROZ</t>
  </si>
  <si>
    <t xml:space="preserve">         PRESIDENTE DEL CONSEJO DIRECTIVO                              SECRETARIA DEL CONSEJO DIRECTIVO                                    GERENTE DE ADMÓN. Y FINANZAS</t>
  </si>
  <si>
    <r>
      <t xml:space="preserve">                            </t>
    </r>
    <r>
      <rPr>
        <b/>
        <sz val="8"/>
        <rFont val="Arial"/>
        <family val="2"/>
      </rPr>
      <t>AUTORIZA                                                                                  AUTORIZA                                                                                  ELABORA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</si>
</sst>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31">
    <xf numFmtId="0" fontId="0" fillId="0" borderId="0" xfId="0"/>
    <xf numFmtId="0" fontId="5" fillId="0" borderId="0" xfId="8" applyFont="1" applyAlignment="1" applyProtection="1">
      <alignment vertical="top" wrapText="1"/>
      <protection locked="0"/>
    </xf>
    <xf numFmtId="0" fontId="5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/>
      <protection locked="0"/>
    </xf>
    <xf numFmtId="4" fontId="5" fillId="0" borderId="0" xfId="8" applyNumberFormat="1" applyFont="1" applyAlignment="1" applyProtection="1">
      <alignment vertical="top"/>
      <protection locked="0"/>
    </xf>
    <xf numFmtId="0" fontId="4" fillId="2" borderId="4" xfId="8" applyFont="1" applyFill="1" applyBorder="1" applyAlignment="1" applyProtection="1">
      <alignment horizontal="center" vertical="center" wrapText="1"/>
      <protection locked="0"/>
    </xf>
    <xf numFmtId="0" fontId="4" fillId="0" borderId="4" xfId="8" applyFont="1" applyBorder="1" applyAlignment="1" applyProtection="1">
      <alignment horizontal="left" vertical="top" wrapText="1" indent="1"/>
      <protection locked="0"/>
    </xf>
    <xf numFmtId="0" fontId="5" fillId="0" borderId="4" xfId="16" applyNumberFormat="1" applyFont="1" applyFill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left" vertical="top" wrapText="1" indent="2"/>
      <protection locked="0"/>
    </xf>
    <xf numFmtId="0" fontId="5" fillId="0" borderId="4" xfId="8" applyFont="1" applyBorder="1" applyAlignment="1" applyProtection="1">
      <alignment horizontal="left" vertical="top" wrapText="1" indent="3"/>
      <protection locked="0"/>
    </xf>
    <xf numFmtId="0" fontId="5" fillId="0" borderId="4" xfId="8" applyFont="1" applyBorder="1" applyAlignment="1" applyProtection="1">
      <alignment horizontal="left" vertical="top" wrapText="1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8" fillId="0" borderId="4" xfId="8" applyFont="1" applyBorder="1" applyAlignment="1" applyProtection="1">
      <alignment horizontal="left" vertical="top" wrapText="1" indent="2"/>
      <protection locked="0"/>
    </xf>
    <xf numFmtId="0" fontId="5" fillId="0" borderId="4" xfId="8" applyFont="1" applyBorder="1" applyAlignment="1" applyProtection="1">
      <alignment vertical="top" wrapText="1"/>
      <protection locked="0"/>
    </xf>
    <xf numFmtId="0" fontId="5" fillId="0" borderId="4" xfId="8" applyFont="1" applyBorder="1" applyAlignment="1" applyProtection="1">
      <alignment horizontal="center" vertical="top"/>
      <protection locked="0"/>
    </xf>
    <xf numFmtId="4" fontId="5" fillId="0" borderId="4" xfId="8" applyNumberFormat="1" applyFont="1" applyBorder="1" applyAlignment="1" applyProtection="1">
      <alignment vertical="top" wrapText="1"/>
      <protection locked="0"/>
    </xf>
    <xf numFmtId="0" fontId="3" fillId="0" borderId="0" xfId="8" applyAlignment="1" applyProtection="1">
      <alignment horizontal="left" vertical="top" indent="1"/>
      <protection locked="0"/>
    </xf>
    <xf numFmtId="4" fontId="5" fillId="0" borderId="4" xfId="16" applyNumberFormat="1" applyFont="1" applyFill="1" applyBorder="1" applyAlignment="1" applyProtection="1">
      <alignment horizontal="right" vertical="top" wrapText="1"/>
      <protection locked="0"/>
    </xf>
    <xf numFmtId="4" fontId="5" fillId="0" borderId="4" xfId="16" applyNumberFormat="1" applyFont="1" applyFill="1" applyBorder="1" applyAlignment="1" applyProtection="1">
      <alignment horizontal="center" vertical="top" wrapText="1"/>
      <protection locked="0"/>
    </xf>
    <xf numFmtId="4" fontId="4" fillId="0" borderId="4" xfId="16" applyNumberFormat="1" applyFont="1" applyFill="1" applyBorder="1" applyAlignment="1" applyProtection="1">
      <alignment horizontal="right" vertical="top" wrapText="1"/>
      <protection locked="0"/>
    </xf>
    <xf numFmtId="4" fontId="5" fillId="0" borderId="4" xfId="8" applyNumberFormat="1" applyFont="1" applyBorder="1" applyAlignment="1" applyProtection="1">
      <alignment horizontal="center" vertical="top" wrapText="1"/>
      <protection locked="0"/>
    </xf>
    <xf numFmtId="4" fontId="5" fillId="0" borderId="4" xfId="8" applyNumberFormat="1" applyFont="1" applyBorder="1" applyAlignment="1" applyProtection="1">
      <alignment horizontal="center" vertical="top"/>
      <protection locked="0"/>
    </xf>
    <xf numFmtId="4" fontId="5" fillId="0" borderId="4" xfId="8" applyNumberFormat="1" applyFont="1" applyBorder="1" applyAlignment="1" applyProtection="1">
      <alignment horizontal="right" vertical="top"/>
      <protection locked="0"/>
    </xf>
    <xf numFmtId="4" fontId="5" fillId="0" borderId="4" xfId="16" applyNumberFormat="1" applyFont="1" applyFill="1" applyBorder="1" applyAlignment="1" applyProtection="1">
      <alignment horizontal="center" vertical="top"/>
      <protection locked="0"/>
    </xf>
    <xf numFmtId="4" fontId="4" fillId="0" borderId="4" xfId="16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Border="1" applyAlignment="1" applyProtection="1">
      <alignment horizontal="right" vertical="top"/>
      <protection locked="0"/>
    </xf>
    <xf numFmtId="2" fontId="0" fillId="0" borderId="0" xfId="0" applyNumberFormat="1"/>
    <xf numFmtId="2" fontId="10" fillId="0" borderId="0" xfId="0" applyNumberFormat="1" applyFont="1"/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</cellXfs>
  <cellStyles count="59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49" xr:uid="{6B9FE357-4296-4C05-8858-835671198987}"/>
    <cellStyle name="Millares 2 2 3" xfId="39" xr:uid="{4FF0E5D9-DF1C-4840-A312-CE68A23532C5}"/>
    <cellStyle name="Millares 2 2 4" xfId="29" xr:uid="{1C61DF76-768C-466F-83D9-82FBE24C5927}"/>
    <cellStyle name="Millares 2 2 5" xfId="18" xr:uid="{A2CF29B6-5A0E-4BDA-8EE2-376FAADE9661}"/>
    <cellStyle name="Millares 2 3" xfId="4" xr:uid="{00000000-0005-0000-0000-000003000000}"/>
    <cellStyle name="Millares 2 3 2" xfId="50" xr:uid="{6694C028-FFF9-45E5-A6E6-656AE5B3708C}"/>
    <cellStyle name="Millares 2 3 3" xfId="40" xr:uid="{D7D13875-C977-4259-BFDF-C57129275567}"/>
    <cellStyle name="Millares 2 3 4" xfId="30" xr:uid="{6C7A4C32-2D79-4E76-8964-0FACA9EA3F7C}"/>
    <cellStyle name="Millares 2 3 5" xfId="19" xr:uid="{7922F394-5571-46B8-A37D-8C5287BA3AFE}"/>
    <cellStyle name="Millares 2 4" xfId="16" xr:uid="{00000000-0005-0000-0000-000004000000}"/>
    <cellStyle name="Millares 2 4 2" xfId="57" xr:uid="{EC611A06-D30D-4F71-A923-B583F566B477}"/>
    <cellStyle name="Millares 2 4 3" xfId="47" xr:uid="{E9296C92-A645-4865-9646-A895A2973FEA}"/>
    <cellStyle name="Millares 2 4 4" xfId="37" xr:uid="{1FC152B6-0032-4DA9-B4C7-BF1262FC258F}"/>
    <cellStyle name="Millares 2 4 5" xfId="26" xr:uid="{AF973E36-FCE0-4DCD-8C6D-C58F26CEE21E}"/>
    <cellStyle name="Millares 2 5" xfId="48" xr:uid="{8AD29867-7327-47B4-983B-340C28CE50F8}"/>
    <cellStyle name="Millares 2 6" xfId="38" xr:uid="{39E76114-B28F-471A-A35A-587BE6381DFA}"/>
    <cellStyle name="Millares 2 7" xfId="28" xr:uid="{FDF40FA5-C612-4353-AA8F-287C5CB6961E}"/>
    <cellStyle name="Millares 2 8" xfId="17" xr:uid="{7B95C9C7-3205-42C3-8FFE-28E00109CA07}"/>
    <cellStyle name="Millares 3" xfId="5" xr:uid="{00000000-0005-0000-0000-000005000000}"/>
    <cellStyle name="Millares 3 2" xfId="51" xr:uid="{2609446F-5096-4D60-ACFA-31EEAFBA59BA}"/>
    <cellStyle name="Millares 3 3" xfId="41" xr:uid="{E4848919-147C-40B1-8DC7-EB9A4B720D35}"/>
    <cellStyle name="Millares 3 4" xfId="31" xr:uid="{7622756A-0D99-42AB-B818-1B32ABF65C67}"/>
    <cellStyle name="Millares 3 5" xfId="20" xr:uid="{D8D77D12-802D-470F-B0A8-1E2759DAE51B}"/>
    <cellStyle name="Millares 4" xfId="58" xr:uid="{BB46063A-6B31-49F8-B9AC-FF7D00B4D3EE}"/>
    <cellStyle name="Millares 5" xfId="27" xr:uid="{06970191-8874-4E1F-B11A-1B6D4195DC31}"/>
    <cellStyle name="Moneda 2" xfId="6" xr:uid="{00000000-0005-0000-0000-000006000000}"/>
    <cellStyle name="Moneda 2 2" xfId="52" xr:uid="{FBFB5E72-BFC7-4610-900A-0E7C3C8ECC69}"/>
    <cellStyle name="Moneda 2 3" xfId="42" xr:uid="{503743FF-6F93-4B37-8FC1-0747C42D51D7}"/>
    <cellStyle name="Moneda 2 4" xfId="32" xr:uid="{27521FEE-C891-41FF-A054-59CA2135A65F}"/>
    <cellStyle name="Moneda 2 5" xfId="21" xr:uid="{7BC893CD-7A86-4236-89C6-5236EF919221}"/>
    <cellStyle name="Normal" xfId="0" builtinId="0"/>
    <cellStyle name="Normal 2" xfId="7" xr:uid="{00000000-0005-0000-0000-000008000000}"/>
    <cellStyle name="Normal 2 2" xfId="8" xr:uid="{00000000-0005-0000-0000-000009000000}"/>
    <cellStyle name="Normal 2 3" xfId="53" xr:uid="{65A715FC-8FEF-4340-A2F9-C416613BDE9F}"/>
    <cellStyle name="Normal 2 4" xfId="43" xr:uid="{A9BC9C91-79BF-4B62-B291-55B32B937B16}"/>
    <cellStyle name="Normal 2 5" xfId="33" xr:uid="{BA824525-8DD3-46F1-A0CD-2FC41B70A2B3}"/>
    <cellStyle name="Normal 2 6" xfId="22" xr:uid="{666EF858-F420-4F1B-98DD-58DEB14409D8}"/>
    <cellStyle name="Normal 3" xfId="9" xr:uid="{00000000-0005-0000-0000-00000A000000}"/>
    <cellStyle name="Normal 3 2" xfId="54" xr:uid="{27E97368-98C3-438C-8546-693B2EDF4484}"/>
    <cellStyle name="Normal 3 3" xfId="44" xr:uid="{1C8B3897-5674-4A73-AB5C-9B4EF2C1DA0E}"/>
    <cellStyle name="Normal 3 4" xfId="34" xr:uid="{5B9F5E45-8B30-429E-A74E-CE4BFD8D3C07}"/>
    <cellStyle name="Normal 3 5" xfId="23" xr:uid="{01656BF2-15F9-4687-8EBC-22BC42016A6C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  <cellStyle name="Normal 6 2 2" xfId="56" xr:uid="{CB071C3D-C5F1-469A-83FA-7876C3B45435}"/>
    <cellStyle name="Normal 6 2 3" xfId="46" xr:uid="{77DEFDC6-26F4-46BC-A6AA-E4B8B740029E}"/>
    <cellStyle name="Normal 6 2 4" xfId="36" xr:uid="{599A2876-EA70-4A8E-BFF1-CAE8ACEA8E8E}"/>
    <cellStyle name="Normal 6 2 5" xfId="25" xr:uid="{5D3DE1D6-3255-4BC0-9F6B-CA507950227D}"/>
    <cellStyle name="Normal 6 3" xfId="55" xr:uid="{41C6508F-C5FD-4487-A49D-BA2215977B1C}"/>
    <cellStyle name="Normal 6 4" xfId="45" xr:uid="{7701591F-0FF2-495C-9783-3B0FCF1A7538}"/>
    <cellStyle name="Normal 6 5" xfId="35" xr:uid="{45B7A50A-4BB4-483C-B863-1BA95EDCF858}"/>
    <cellStyle name="Normal 6 6" xfId="24" xr:uid="{E2625D70-98AC-424E-A872-15E28F0FCF44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2"/>
  <sheetViews>
    <sheetView tabSelected="1" topLeftCell="A20" zoomScaleNormal="100" zoomScaleSheetLayoutView="100" workbookViewId="0">
      <selection sqref="A1:F62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7">
        <v>34690137.409999996</v>
      </c>
      <c r="C5" s="17">
        <v>34374808.82</v>
      </c>
      <c r="D5" s="9" t="s">
        <v>36</v>
      </c>
      <c r="E5" s="17">
        <v>2608085.0699999998</v>
      </c>
      <c r="F5" s="22">
        <v>3832631.24</v>
      </c>
    </row>
    <row r="6" spans="1:6" x14ac:dyDescent="0.2">
      <c r="A6" s="9" t="s">
        <v>23</v>
      </c>
      <c r="B6" s="17">
        <v>44146159.759999998</v>
      </c>
      <c r="C6" s="17">
        <v>43072714.030000001</v>
      </c>
      <c r="D6" s="9" t="s">
        <v>37</v>
      </c>
      <c r="E6" s="17">
        <v>0</v>
      </c>
      <c r="F6" s="22">
        <v>0</v>
      </c>
    </row>
    <row r="7" spans="1:6" x14ac:dyDescent="0.2">
      <c r="A7" s="9" t="s">
        <v>24</v>
      </c>
      <c r="B7" s="17">
        <v>716804.06</v>
      </c>
      <c r="C7" s="17">
        <v>3075492.22</v>
      </c>
      <c r="D7" s="9" t="s">
        <v>6</v>
      </c>
      <c r="E7" s="17">
        <v>0</v>
      </c>
      <c r="F7" s="22">
        <v>0</v>
      </c>
    </row>
    <row r="8" spans="1:6" x14ac:dyDescent="0.2">
      <c r="A8" s="9" t="s">
        <v>25</v>
      </c>
      <c r="B8" s="17">
        <v>0</v>
      </c>
      <c r="C8" s="17">
        <v>0</v>
      </c>
      <c r="D8" s="9" t="s">
        <v>7</v>
      </c>
      <c r="E8" s="17">
        <v>0</v>
      </c>
      <c r="F8" s="22">
        <v>0</v>
      </c>
    </row>
    <row r="9" spans="1:6" x14ac:dyDescent="0.2">
      <c r="A9" s="9" t="s">
        <v>26</v>
      </c>
      <c r="B9" s="17">
        <v>4280822.17</v>
      </c>
      <c r="C9" s="17">
        <v>4539981.7</v>
      </c>
      <c r="D9" s="9" t="s">
        <v>38</v>
      </c>
      <c r="E9" s="17">
        <v>0</v>
      </c>
      <c r="F9" s="22">
        <v>0</v>
      </c>
    </row>
    <row r="10" spans="1:6" ht="22.5" x14ac:dyDescent="0.2">
      <c r="A10" s="9" t="s">
        <v>27</v>
      </c>
      <c r="B10" s="17">
        <v>0</v>
      </c>
      <c r="C10" s="17">
        <v>0</v>
      </c>
      <c r="D10" s="9" t="s">
        <v>39</v>
      </c>
      <c r="E10" s="17">
        <v>0</v>
      </c>
      <c r="F10" s="22">
        <v>0</v>
      </c>
    </row>
    <row r="11" spans="1:6" x14ac:dyDescent="0.2">
      <c r="A11" s="9" t="s">
        <v>17</v>
      </c>
      <c r="B11" s="17">
        <v>0</v>
      </c>
      <c r="C11" s="17">
        <v>0</v>
      </c>
      <c r="D11" s="9" t="s">
        <v>8</v>
      </c>
      <c r="E11" s="17">
        <v>0</v>
      </c>
      <c r="F11" s="22">
        <v>0</v>
      </c>
    </row>
    <row r="12" spans="1:6" x14ac:dyDescent="0.2">
      <c r="A12" s="10"/>
      <c r="B12" s="18"/>
      <c r="C12" s="18"/>
      <c r="D12" s="9" t="s">
        <v>40</v>
      </c>
      <c r="E12" s="17">
        <v>0</v>
      </c>
      <c r="F12" s="22">
        <v>0</v>
      </c>
    </row>
    <row r="13" spans="1:6" x14ac:dyDescent="0.2">
      <c r="A13" s="8" t="s">
        <v>52</v>
      </c>
      <c r="B13" s="19">
        <f>SUM(B5:B11)</f>
        <v>83833923.399999991</v>
      </c>
      <c r="C13" s="19">
        <f>SUM(C5:C11)</f>
        <v>85062996.769999996</v>
      </c>
      <c r="D13" s="10"/>
      <c r="E13" s="23"/>
      <c r="F13" s="21"/>
    </row>
    <row r="14" spans="1:6" x14ac:dyDescent="0.2">
      <c r="A14" s="11"/>
      <c r="B14" s="18"/>
      <c r="C14" s="18"/>
      <c r="D14" s="8" t="s">
        <v>53</v>
      </c>
      <c r="E14" s="24">
        <f>SUM(E5:E12)</f>
        <v>2608085.0699999998</v>
      </c>
      <c r="F14" s="25">
        <f>SUM(F5:F12)</f>
        <v>3832631.24</v>
      </c>
    </row>
    <row r="15" spans="1:6" x14ac:dyDescent="0.2">
      <c r="A15" s="8" t="s">
        <v>19</v>
      </c>
      <c r="B15" s="18"/>
      <c r="C15" s="18"/>
      <c r="D15" s="11"/>
      <c r="E15" s="18"/>
      <c r="F15" s="21"/>
    </row>
    <row r="16" spans="1:6" x14ac:dyDescent="0.2">
      <c r="A16" s="9" t="s">
        <v>28</v>
      </c>
      <c r="B16" s="17">
        <v>0</v>
      </c>
      <c r="C16" s="17">
        <v>0</v>
      </c>
      <c r="D16" s="8" t="s">
        <v>21</v>
      </c>
      <c r="E16" s="18"/>
      <c r="F16" s="18"/>
    </row>
    <row r="17" spans="1:6" x14ac:dyDescent="0.2">
      <c r="A17" s="9" t="s">
        <v>29</v>
      </c>
      <c r="B17" s="17">
        <v>0</v>
      </c>
      <c r="C17" s="17">
        <v>0</v>
      </c>
      <c r="D17" s="9" t="s">
        <v>9</v>
      </c>
      <c r="E17" s="17">
        <v>0</v>
      </c>
      <c r="F17" s="22">
        <v>0</v>
      </c>
    </row>
    <row r="18" spans="1:6" x14ac:dyDescent="0.2">
      <c r="A18" s="9" t="s">
        <v>30</v>
      </c>
      <c r="B18" s="17">
        <v>291340916.69</v>
      </c>
      <c r="C18" s="17">
        <v>270166088.25999999</v>
      </c>
      <c r="D18" s="9" t="s">
        <v>10</v>
      </c>
      <c r="E18" s="17">
        <v>0</v>
      </c>
      <c r="F18" s="22">
        <v>0</v>
      </c>
    </row>
    <row r="19" spans="1:6" x14ac:dyDescent="0.2">
      <c r="A19" s="9" t="s">
        <v>31</v>
      </c>
      <c r="B19" s="17">
        <v>67364204.680000007</v>
      </c>
      <c r="C19" s="17">
        <v>66036884.590000004</v>
      </c>
      <c r="D19" s="9" t="s">
        <v>11</v>
      </c>
      <c r="E19" s="17">
        <v>0</v>
      </c>
      <c r="F19" s="22">
        <v>0</v>
      </c>
    </row>
    <row r="20" spans="1:6" x14ac:dyDescent="0.2">
      <c r="A20" s="9" t="s">
        <v>32</v>
      </c>
      <c r="B20" s="17">
        <v>4873197.5</v>
      </c>
      <c r="C20" s="17">
        <v>4769859.5</v>
      </c>
      <c r="D20" s="9" t="s">
        <v>41</v>
      </c>
      <c r="E20" s="17">
        <v>0</v>
      </c>
      <c r="F20" s="22">
        <v>0</v>
      </c>
    </row>
    <row r="21" spans="1:6" ht="22.5" x14ac:dyDescent="0.2">
      <c r="A21" s="9" t="s">
        <v>33</v>
      </c>
      <c r="B21" s="17">
        <v>-76131559.689999998</v>
      </c>
      <c r="C21" s="17">
        <v>-76131559.689999998</v>
      </c>
      <c r="D21" s="9" t="s">
        <v>54</v>
      </c>
      <c r="E21" s="17">
        <v>0</v>
      </c>
      <c r="F21" s="22">
        <v>0</v>
      </c>
    </row>
    <row r="22" spans="1:6" x14ac:dyDescent="0.2">
      <c r="A22" s="9" t="s">
        <v>34</v>
      </c>
      <c r="B22" s="17">
        <v>21464278.559999999</v>
      </c>
      <c r="C22" s="17">
        <v>20876582.030000001</v>
      </c>
      <c r="D22" s="9" t="s">
        <v>12</v>
      </c>
      <c r="E22" s="17">
        <v>0</v>
      </c>
      <c r="F22" s="22">
        <v>0</v>
      </c>
    </row>
    <row r="23" spans="1:6" x14ac:dyDescent="0.2">
      <c r="A23" s="9" t="s">
        <v>5</v>
      </c>
      <c r="B23" s="17">
        <v>0</v>
      </c>
      <c r="C23" s="17">
        <v>0</v>
      </c>
      <c r="D23" s="10"/>
      <c r="E23" s="18"/>
      <c r="F23" s="21"/>
    </row>
    <row r="24" spans="1:6" x14ac:dyDescent="0.2">
      <c r="A24" s="9" t="s">
        <v>35</v>
      </c>
      <c r="B24" s="17">
        <v>0</v>
      </c>
      <c r="C24" s="17">
        <v>0</v>
      </c>
      <c r="D24" s="8" t="s">
        <v>55</v>
      </c>
      <c r="E24" s="19">
        <f>SUM(E17:E22)</f>
        <v>0</v>
      </c>
      <c r="F24" s="25">
        <f>SUM(F17:F22)</f>
        <v>0</v>
      </c>
    </row>
    <row r="25" spans="1:6" s="3" customFormat="1" x14ac:dyDescent="0.2">
      <c r="A25" s="10"/>
      <c r="B25" s="18"/>
      <c r="C25" s="18"/>
      <c r="D25" s="10"/>
      <c r="E25" s="18"/>
      <c r="F25" s="21"/>
    </row>
    <row r="26" spans="1:6" x14ac:dyDescent="0.2">
      <c r="A26" s="8" t="s">
        <v>56</v>
      </c>
      <c r="B26" s="19">
        <f>SUM(B16:B24)</f>
        <v>308911037.74000001</v>
      </c>
      <c r="C26" s="19">
        <f>SUM(C16:C24)</f>
        <v>285717854.69000006</v>
      </c>
      <c r="D26" s="12" t="s">
        <v>50</v>
      </c>
      <c r="E26" s="19">
        <f>SUM(E24+E14)</f>
        <v>2608085.0699999998</v>
      </c>
      <c r="F26" s="25">
        <f>SUM(F14+F24)</f>
        <v>3832631.24</v>
      </c>
    </row>
    <row r="27" spans="1:6" x14ac:dyDescent="0.2">
      <c r="A27" s="11"/>
      <c r="B27" s="18"/>
      <c r="C27" s="18"/>
      <c r="D27" s="11"/>
      <c r="E27" s="18"/>
      <c r="F27" s="21"/>
    </row>
    <row r="28" spans="1:6" x14ac:dyDescent="0.2">
      <c r="A28" s="8" t="s">
        <v>57</v>
      </c>
      <c r="B28" s="19">
        <f>B13+B26</f>
        <v>392744961.13999999</v>
      </c>
      <c r="C28" s="19">
        <f>C13+C26</f>
        <v>370780851.46000004</v>
      </c>
      <c r="D28" s="6" t="s">
        <v>43</v>
      </c>
      <c r="E28" s="18"/>
      <c r="F28" s="18"/>
    </row>
    <row r="29" spans="1:6" x14ac:dyDescent="0.2">
      <c r="A29" s="13"/>
      <c r="B29" s="20"/>
      <c r="C29" s="21"/>
      <c r="D29" s="11"/>
      <c r="E29" s="18"/>
      <c r="F29" s="18"/>
    </row>
    <row r="30" spans="1:6" x14ac:dyDescent="0.2">
      <c r="A30" s="13"/>
      <c r="B30" s="20"/>
      <c r="C30" s="21"/>
      <c r="D30" s="8" t="s">
        <v>42</v>
      </c>
      <c r="E30" s="19">
        <f>SUM(E31:E33)</f>
        <v>152101855.80000001</v>
      </c>
      <c r="F30" s="25">
        <f>SUM(F31:F33)</f>
        <v>154385630.76999998</v>
      </c>
    </row>
    <row r="31" spans="1:6" x14ac:dyDescent="0.2">
      <c r="A31" s="13"/>
      <c r="B31" s="20"/>
      <c r="C31" s="21"/>
      <c r="D31" s="9" t="s">
        <v>2</v>
      </c>
      <c r="E31" s="17">
        <v>68581274.739999995</v>
      </c>
      <c r="F31" s="22">
        <v>70865049.709999993</v>
      </c>
    </row>
    <row r="32" spans="1:6" x14ac:dyDescent="0.2">
      <c r="A32" s="13"/>
      <c r="B32" s="20"/>
      <c r="C32" s="21"/>
      <c r="D32" s="9" t="s">
        <v>13</v>
      </c>
      <c r="E32" s="17">
        <v>83520581.060000002</v>
      </c>
      <c r="F32" s="22">
        <v>83520581.060000002</v>
      </c>
    </row>
    <row r="33" spans="1:6" x14ac:dyDescent="0.2">
      <c r="A33" s="13"/>
      <c r="B33" s="20"/>
      <c r="C33" s="21"/>
      <c r="D33" s="9" t="s">
        <v>45</v>
      </c>
      <c r="E33" s="17">
        <v>0</v>
      </c>
      <c r="F33" s="22">
        <v>0</v>
      </c>
    </row>
    <row r="34" spans="1:6" x14ac:dyDescent="0.2">
      <c r="A34" s="13"/>
      <c r="B34" s="20"/>
      <c r="C34" s="21"/>
      <c r="D34" s="10"/>
      <c r="E34" s="18"/>
      <c r="F34" s="21"/>
    </row>
    <row r="35" spans="1:6" x14ac:dyDescent="0.2">
      <c r="A35" s="13"/>
      <c r="B35" s="20"/>
      <c r="C35" s="21"/>
      <c r="D35" s="8" t="s">
        <v>44</v>
      </c>
      <c r="E35" s="19">
        <f>SUM(E36:E40)</f>
        <v>238035020.27000001</v>
      </c>
      <c r="F35" s="25">
        <f>SUM(F36:F40)</f>
        <v>212562589.44999999</v>
      </c>
    </row>
    <row r="36" spans="1:6" x14ac:dyDescent="0.2">
      <c r="A36" s="13"/>
      <c r="B36" s="20"/>
      <c r="C36" s="21"/>
      <c r="D36" s="9" t="s">
        <v>46</v>
      </c>
      <c r="E36" s="17">
        <v>26376010.25</v>
      </c>
      <c r="F36" s="22">
        <v>39215247.850000001</v>
      </c>
    </row>
    <row r="37" spans="1:6" x14ac:dyDescent="0.2">
      <c r="A37" s="13"/>
      <c r="B37" s="20"/>
      <c r="C37" s="21"/>
      <c r="D37" s="9" t="s">
        <v>14</v>
      </c>
      <c r="E37" s="17">
        <v>211659010.02000001</v>
      </c>
      <c r="F37" s="22">
        <v>173347341.59999999</v>
      </c>
    </row>
    <row r="38" spans="1:6" x14ac:dyDescent="0.2">
      <c r="A38" s="13"/>
      <c r="B38" s="20"/>
      <c r="C38" s="21"/>
      <c r="D38" s="9" t="s">
        <v>3</v>
      </c>
      <c r="E38" s="17">
        <v>0</v>
      </c>
      <c r="F38" s="22">
        <v>0</v>
      </c>
    </row>
    <row r="39" spans="1:6" x14ac:dyDescent="0.2">
      <c r="A39" s="13"/>
      <c r="B39" s="20"/>
      <c r="C39" s="21"/>
      <c r="D39" s="9" t="s">
        <v>4</v>
      </c>
      <c r="E39" s="17">
        <v>0</v>
      </c>
      <c r="F39" s="22">
        <v>0</v>
      </c>
    </row>
    <row r="40" spans="1:6" x14ac:dyDescent="0.2">
      <c r="A40" s="13"/>
      <c r="B40" s="20"/>
      <c r="C40" s="21"/>
      <c r="D40" s="9" t="s">
        <v>47</v>
      </c>
      <c r="E40" s="17">
        <v>0</v>
      </c>
      <c r="F40" s="22">
        <v>0</v>
      </c>
    </row>
    <row r="41" spans="1:6" x14ac:dyDescent="0.2">
      <c r="A41" s="13"/>
      <c r="B41" s="20"/>
      <c r="C41" s="21"/>
      <c r="D41" s="10"/>
      <c r="E41" s="18"/>
      <c r="F41" s="21"/>
    </row>
    <row r="42" spans="1:6" ht="22.5" x14ac:dyDescent="0.2">
      <c r="A42" s="13"/>
      <c r="B42" s="20"/>
      <c r="C42" s="21"/>
      <c r="D42" s="8" t="s">
        <v>58</v>
      </c>
      <c r="E42" s="19">
        <f>SUM(E43:E44)</f>
        <v>0</v>
      </c>
      <c r="F42" s="25">
        <f>SUM(F43:F44)</f>
        <v>0</v>
      </c>
    </row>
    <row r="43" spans="1:6" x14ac:dyDescent="0.2">
      <c r="A43" s="13"/>
      <c r="B43" s="20"/>
      <c r="C43" s="21"/>
      <c r="D43" s="9" t="s">
        <v>15</v>
      </c>
      <c r="E43" s="17">
        <v>0</v>
      </c>
      <c r="F43" s="22">
        <v>0</v>
      </c>
    </row>
    <row r="44" spans="1:6" x14ac:dyDescent="0.2">
      <c r="A44" s="13"/>
      <c r="B44" s="20"/>
      <c r="C44" s="21"/>
      <c r="D44" s="9" t="s">
        <v>16</v>
      </c>
      <c r="E44" s="17">
        <v>0</v>
      </c>
      <c r="F44" s="22">
        <v>0</v>
      </c>
    </row>
    <row r="45" spans="1:6" x14ac:dyDescent="0.2">
      <c r="A45" s="13"/>
      <c r="B45" s="20"/>
      <c r="C45" s="21"/>
      <c r="D45" s="10"/>
      <c r="E45" s="18"/>
      <c r="F45" s="21"/>
    </row>
    <row r="46" spans="1:6" x14ac:dyDescent="0.2">
      <c r="A46" s="13"/>
      <c r="B46" s="20"/>
      <c r="C46" s="21"/>
      <c r="D46" s="8" t="s">
        <v>48</v>
      </c>
      <c r="E46" s="19">
        <f>SUM(E42+E35+E30)</f>
        <v>390136876.07000005</v>
      </c>
      <c r="F46" s="25">
        <f>SUM(F42+F35+F30)</f>
        <v>366948220.21999997</v>
      </c>
    </row>
    <row r="47" spans="1:6" x14ac:dyDescent="0.2">
      <c r="A47" s="13"/>
      <c r="B47" s="20"/>
      <c r="C47" s="21"/>
      <c r="D47" s="11"/>
      <c r="E47" s="18"/>
      <c r="F47" s="21"/>
    </row>
    <row r="48" spans="1:6" x14ac:dyDescent="0.2">
      <c r="A48" s="13"/>
      <c r="B48" s="20"/>
      <c r="C48" s="21"/>
      <c r="D48" s="8" t="s">
        <v>49</v>
      </c>
      <c r="E48" s="19">
        <f>E46+E26</f>
        <v>392744961.14000005</v>
      </c>
      <c r="F48" s="19">
        <f>F46+F26</f>
        <v>370780851.45999998</v>
      </c>
    </row>
    <row r="49" spans="1:6" x14ac:dyDescent="0.2">
      <c r="A49" s="13"/>
      <c r="B49" s="20"/>
      <c r="C49" s="20"/>
      <c r="D49" s="15"/>
      <c r="E49" s="14"/>
      <c r="F49" s="14"/>
    </row>
    <row r="51" spans="1:6" ht="12.75" x14ac:dyDescent="0.2">
      <c r="A51" s="16" t="s">
        <v>59</v>
      </c>
    </row>
    <row r="58" spans="1:6" x14ac:dyDescent="0.2">
      <c r="A58" s="2" t="s">
        <v>61</v>
      </c>
      <c r="B58"/>
      <c r="C58"/>
    </row>
    <row r="59" spans="1:6" x14ac:dyDescent="0.2">
      <c r="A59" s="3" t="s">
        <v>62</v>
      </c>
      <c r="B59" s="27"/>
      <c r="C59"/>
    </row>
    <row r="60" spans="1:6" x14ac:dyDescent="0.2">
      <c r="A60" s="3" t="s">
        <v>63</v>
      </c>
      <c r="B60" s="26"/>
      <c r="C60"/>
    </row>
    <row r="61" spans="1:6" x14ac:dyDescent="0.2">
      <c r="A61" s="2" t="s">
        <v>64</v>
      </c>
      <c r="B61"/>
      <c r="C61"/>
    </row>
    <row r="62" spans="1:6" x14ac:dyDescent="0.2">
      <c r="A62"/>
      <c r="B62"/>
      <c r="C62"/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Hilaria Arriaga Quiroz</cp:lastModifiedBy>
  <cp:lastPrinted>2025-07-28T23:01:59Z</cp:lastPrinted>
  <dcterms:created xsi:type="dcterms:W3CDTF">2012-12-11T20:26:08Z</dcterms:created>
  <dcterms:modified xsi:type="dcterms:W3CDTF">2025-07-28T23:02:00Z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